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'Feuil1'!$A$1:$G$32</definedName>
  </definedNames>
  <calcPr fullCalcOnLoad="1"/>
</workbook>
</file>

<file path=xl/sharedStrings.xml><?xml version="1.0" encoding="utf-8"?>
<sst xmlns="http://schemas.openxmlformats.org/spreadsheetml/2006/main" count="45" uniqueCount="43">
  <si>
    <t>Total</t>
  </si>
  <si>
    <t>Copier</t>
  </si>
  <si>
    <t>Coller</t>
  </si>
  <si>
    <t>enregistrer</t>
  </si>
  <si>
    <t>enregistrer sous</t>
  </si>
  <si>
    <t>telecharger</t>
  </si>
  <si>
    <t>Logiciel</t>
  </si>
  <si>
    <t>(programme)</t>
  </si>
  <si>
    <t>vers un serveur</t>
  </si>
  <si>
    <t>telechager</t>
  </si>
  <si>
    <t>sur un ordi</t>
  </si>
  <si>
    <t>ordinateur</t>
  </si>
  <si>
    <t>mot de passe</t>
  </si>
  <si>
    <t>taille</t>
  </si>
  <si>
    <t>sortie</t>
  </si>
  <si>
    <t>dimensions</t>
  </si>
  <si>
    <t>suivant</t>
  </si>
  <si>
    <t>fichier</t>
  </si>
  <si>
    <t>charger</t>
  </si>
  <si>
    <t>sur 26</t>
  </si>
  <si>
    <t>arrière</t>
  </si>
  <si>
    <t>visualiser</t>
  </si>
  <si>
    <t>imprimer</t>
  </si>
  <si>
    <t>annuler</t>
  </si>
  <si>
    <t>rètablir, restaurer</t>
  </si>
  <si>
    <t>logiciels malveillants</t>
  </si>
  <si>
    <t>logiciels espions</t>
  </si>
  <si>
    <t>être suivi</t>
  </si>
  <si>
    <t>(localisé)</t>
  </si>
  <si>
    <t>affichage</t>
  </si>
  <si>
    <t>écran</t>
  </si>
  <si>
    <t>convertir</t>
  </si>
  <si>
    <t>créer</t>
  </si>
  <si>
    <t>password</t>
  </si>
  <si>
    <t>image précedante</t>
  </si>
  <si>
    <t>Expressions Anglaise en informatique</t>
  </si>
  <si>
    <t>Spyware</t>
  </si>
  <si>
    <t>Malware</t>
  </si>
  <si>
    <t>Cleaner</t>
  </si>
  <si>
    <t>Connect</t>
  </si>
  <si>
    <t>login</t>
  </si>
  <si>
    <t>Réponse en français</t>
  </si>
  <si>
    <t>Réponse en anglais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</si>
</sst>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 applyProtection="1">
      <alignment horizontal="right"/>
      <protection hidden="1"/>
    </xf>
    <xf numFmtId="0" fontId="1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0" fontId="35" fillId="33" borderId="0" xfId="0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locked="0"/>
    </xf>
    <xf numFmtId="0" fontId="35" fillId="34" borderId="10" xfId="0" applyFont="1" applyFill="1" applyBorder="1" applyAlignment="1" applyProtection="1">
      <alignment/>
      <protection locked="0"/>
    </xf>
    <xf numFmtId="0" fontId="35" fillId="34" borderId="11" xfId="0" applyFont="1" applyFill="1" applyBorder="1" applyAlignment="1" applyProtection="1">
      <alignment/>
      <protection locked="0"/>
    </xf>
    <xf numFmtId="0" fontId="35" fillId="34" borderId="12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14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0" fillId="33" borderId="15" xfId="0" applyFont="1" applyFill="1" applyBorder="1" applyAlignment="1" applyProtection="1">
      <alignment/>
      <protection hidden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I9" sqref="I9"/>
    </sheetView>
  </sheetViews>
  <sheetFormatPr defaultColWidth="11.421875" defaultRowHeight="15"/>
  <cols>
    <col min="1" max="1" width="2.00390625" style="0" customWidth="1"/>
    <col min="2" max="2" width="2.421875" style="0" customWidth="1"/>
    <col min="4" max="4" width="17.140625" style="0" customWidth="1"/>
    <col min="5" max="5" width="13.421875" style="0" customWidth="1"/>
    <col min="6" max="6" width="8.57421875" style="0" customWidth="1"/>
    <col min="7" max="7" width="7.7109375" style="0" customWidth="1"/>
    <col min="9" max="9" width="22.8515625" style="0" customWidth="1"/>
  </cols>
  <sheetData>
    <row r="1" spans="1:11" ht="15">
      <c r="A1" s="17"/>
      <c r="B1" s="17"/>
      <c r="C1" s="17"/>
      <c r="D1" s="17"/>
      <c r="E1" s="17"/>
      <c r="F1" s="17"/>
      <c r="G1" s="18"/>
      <c r="H1" s="1"/>
      <c r="I1" s="1"/>
      <c r="J1" s="1"/>
      <c r="K1" s="1"/>
    </row>
    <row r="2" spans="1:11" ht="15">
      <c r="A2" s="4"/>
      <c r="B2" s="4"/>
      <c r="C2" s="19" t="s">
        <v>35</v>
      </c>
      <c r="D2" s="20"/>
      <c r="E2" s="20"/>
      <c r="F2" s="20"/>
      <c r="G2" s="4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H3" s="1"/>
      <c r="I3" s="1"/>
      <c r="J3" s="1"/>
      <c r="K3" s="1"/>
    </row>
    <row r="4" spans="1:11" ht="30.75" thickBot="1">
      <c r="A4" s="3" t="e">
        <f>IF(#REF!="yes",1,)</f>
        <v>#REF!</v>
      </c>
      <c r="B4" s="3"/>
      <c r="C4" s="1"/>
      <c r="D4" s="1"/>
      <c r="E4" s="16" t="s">
        <v>42</v>
      </c>
      <c r="F4" s="2"/>
      <c r="G4" s="3"/>
      <c r="H4" s="1"/>
      <c r="I4" s="15" t="s">
        <v>41</v>
      </c>
      <c r="J4" s="1"/>
      <c r="K4" s="1"/>
    </row>
    <row r="5" spans="1:12" ht="15.75">
      <c r="A5" s="3" t="e">
        <f>IF(#REF!="yes",1,)</f>
        <v>#REF!</v>
      </c>
      <c r="B5" s="3"/>
      <c r="C5" s="4" t="s">
        <v>1</v>
      </c>
      <c r="D5" s="4"/>
      <c r="E5" s="9"/>
      <c r="F5" s="2">
        <f>IF(E5="","",IF(E5="copy","Yes","No"))</f>
      </c>
      <c r="G5" s="3">
        <f>IF(F5="yes",1,)</f>
        <v>0</v>
      </c>
      <c r="H5" s="5" t="s">
        <v>36</v>
      </c>
      <c r="I5" s="11"/>
      <c r="J5" s="4">
        <f>IF(I5="","",IF(I5="logiciel espion","Yes","No"))</f>
      </c>
      <c r="K5" s="3">
        <f aca="true" t="shared" si="0" ref="K5:K10">IF(J5="yes",1,)</f>
        <v>0</v>
      </c>
      <c r="L5" s="5"/>
    </row>
    <row r="6" spans="1:12" ht="15.75">
      <c r="A6" s="3" t="e">
        <f>IF(#REF!="yes",1,)</f>
        <v>#REF!</v>
      </c>
      <c r="B6" s="3"/>
      <c r="C6" s="4" t="s">
        <v>2</v>
      </c>
      <c r="D6" s="4"/>
      <c r="E6" s="9"/>
      <c r="F6" s="2">
        <f>IF(E6="","",IF(E6="paste","Yes","No"))</f>
      </c>
      <c r="G6" s="3">
        <f aca="true" t="shared" si="1" ref="G6:G31">IF(F6="yes",1,)</f>
        <v>0</v>
      </c>
      <c r="H6" s="5" t="s">
        <v>37</v>
      </c>
      <c r="I6" s="12"/>
      <c r="J6" s="4">
        <f>IF(I6="","",IF(I6="logiciel malveillant","Yes","No"))</f>
      </c>
      <c r="K6" s="3">
        <f t="shared" si="0"/>
        <v>0</v>
      </c>
      <c r="L6" s="5"/>
    </row>
    <row r="7" spans="1:12" ht="15.75">
      <c r="A7" s="3" t="e">
        <f>IF(#REF!="yes",1,)</f>
        <v>#REF!</v>
      </c>
      <c r="B7" s="3"/>
      <c r="C7" s="4" t="s">
        <v>3</v>
      </c>
      <c r="D7" s="4"/>
      <c r="E7" s="9"/>
      <c r="F7" s="2">
        <f>IF(E7="","",IF(E7="save","Yes","No"))</f>
      </c>
      <c r="G7" s="3">
        <f t="shared" si="1"/>
        <v>0</v>
      </c>
      <c r="H7" s="5" t="s">
        <v>38</v>
      </c>
      <c r="I7" s="12"/>
      <c r="J7" s="4">
        <f>IF(I7="","",IF(I7="nettoyeur","Yes","No"))</f>
      </c>
      <c r="K7" s="3">
        <f t="shared" si="0"/>
        <v>0</v>
      </c>
      <c r="L7" s="5"/>
    </row>
    <row r="8" spans="1:12" ht="15.75">
      <c r="A8" s="3" t="e">
        <f>IF(#REF!="yes",1,)</f>
        <v>#REF!</v>
      </c>
      <c r="B8" s="3"/>
      <c r="C8" s="4" t="s">
        <v>4</v>
      </c>
      <c r="D8" s="4"/>
      <c r="E8" s="9"/>
      <c r="F8" s="2">
        <f>IF(E8="","",IF(E8="save as","Yes","No"))</f>
      </c>
      <c r="G8" s="3">
        <f t="shared" si="1"/>
        <v>0</v>
      </c>
      <c r="H8" s="5" t="s">
        <v>33</v>
      </c>
      <c r="I8" s="12"/>
      <c r="J8" s="4">
        <f>IF(I8="","",IF(I8="mot de passe","Yes","No"))</f>
      </c>
      <c r="K8" s="3">
        <f t="shared" si="0"/>
        <v>0</v>
      </c>
      <c r="L8" s="5"/>
    </row>
    <row r="9" spans="1:12" ht="15.75">
      <c r="A9" s="3" t="e">
        <f>IF(#REF!="yes",1,)</f>
        <v>#REF!</v>
      </c>
      <c r="B9" s="3"/>
      <c r="C9" s="4" t="s">
        <v>9</v>
      </c>
      <c r="D9" s="4" t="s">
        <v>8</v>
      </c>
      <c r="E9" s="9"/>
      <c r="F9" s="2">
        <f>IF(E9="","",IF(E9="upload","Yes","No"))</f>
      </c>
      <c r="G9" s="3">
        <f t="shared" si="1"/>
        <v>0</v>
      </c>
      <c r="H9" s="5" t="s">
        <v>39</v>
      </c>
      <c r="I9" s="12"/>
      <c r="J9" s="4">
        <f>IF(I9="","",IF(I9="connecter","Yes","No"))</f>
      </c>
      <c r="K9" s="3">
        <f t="shared" si="0"/>
        <v>0</v>
      </c>
      <c r="L9" s="5"/>
    </row>
    <row r="10" spans="1:12" ht="15.75">
      <c r="A10" s="3" t="e">
        <f>IF(#REF!="yes",1,)</f>
        <v>#REF!</v>
      </c>
      <c r="B10" s="3"/>
      <c r="C10" s="4" t="s">
        <v>5</v>
      </c>
      <c r="D10" s="4" t="s">
        <v>10</v>
      </c>
      <c r="E10" s="9"/>
      <c r="F10" s="2">
        <f>IF(E10="","",IF(E10="download","Yes","No"))</f>
      </c>
      <c r="G10" s="3">
        <f t="shared" si="1"/>
        <v>0</v>
      </c>
      <c r="H10" s="7" t="s">
        <v>40</v>
      </c>
      <c r="I10" s="13"/>
      <c r="J10" s="4">
        <f>IF(I10="","",IF(I10="identifiant","Yes","No"))</f>
      </c>
      <c r="K10" s="3">
        <f t="shared" si="0"/>
        <v>0</v>
      </c>
      <c r="L10" s="5"/>
    </row>
    <row r="11" spans="1:12" ht="15">
      <c r="A11" s="3" t="e">
        <f>IF(#REF!="yes",1,)</f>
        <v>#REF!</v>
      </c>
      <c r="B11" s="3"/>
      <c r="C11" s="4" t="s">
        <v>6</v>
      </c>
      <c r="D11" s="4" t="s">
        <v>7</v>
      </c>
      <c r="E11" s="9"/>
      <c r="F11" s="2">
        <f>IF(E11="","",IF(E11="software","Yes","No"))</f>
      </c>
      <c r="G11" s="3">
        <f t="shared" si="1"/>
        <v>0</v>
      </c>
      <c r="H11" s="5"/>
      <c r="I11" s="13"/>
      <c r="J11" s="4"/>
      <c r="K11" s="4"/>
      <c r="L11" s="5"/>
    </row>
    <row r="12" spans="1:12" ht="15">
      <c r="A12" s="3" t="e">
        <f>IF(#REF!="yes",1,)</f>
        <v>#REF!</v>
      </c>
      <c r="B12" s="3"/>
      <c r="C12" s="4" t="s">
        <v>11</v>
      </c>
      <c r="D12" s="4"/>
      <c r="E12" s="9"/>
      <c r="F12" s="2">
        <f>IF(E12="","",IF(E12="computer","Yes","No"))</f>
      </c>
      <c r="G12" s="3">
        <f t="shared" si="1"/>
        <v>0</v>
      </c>
      <c r="H12" s="5"/>
      <c r="I12" s="13"/>
      <c r="J12" s="4"/>
      <c r="K12" s="4"/>
      <c r="L12" s="5"/>
    </row>
    <row r="13" spans="1:12" ht="15">
      <c r="A13" s="3" t="e">
        <f>IF(#REF!="yes",1,)</f>
        <v>#REF!</v>
      </c>
      <c r="B13" s="3"/>
      <c r="C13" s="4" t="s">
        <v>12</v>
      </c>
      <c r="D13" s="4"/>
      <c r="E13" s="9"/>
      <c r="F13" s="2">
        <f>IF(E13="","",IF(E13="password","Yes","No"))</f>
      </c>
      <c r="G13" s="3">
        <f t="shared" si="1"/>
        <v>0</v>
      </c>
      <c r="H13" s="5"/>
      <c r="I13" s="13"/>
      <c r="J13" s="4"/>
      <c r="K13" s="4"/>
      <c r="L13" s="5"/>
    </row>
    <row r="14" spans="1:12" ht="15">
      <c r="A14" s="3" t="e">
        <f>IF(#REF!="yes",1,)</f>
        <v>#REF!</v>
      </c>
      <c r="B14" s="3"/>
      <c r="C14" s="4" t="s">
        <v>14</v>
      </c>
      <c r="D14" s="4"/>
      <c r="E14" s="9"/>
      <c r="F14" s="2">
        <f>IF(E14="","",IF(E14="output","Yes","No"))</f>
      </c>
      <c r="G14" s="3">
        <f t="shared" si="1"/>
        <v>0</v>
      </c>
      <c r="H14" s="5"/>
      <c r="I14" s="13"/>
      <c r="J14" s="4"/>
      <c r="K14" s="4"/>
      <c r="L14" s="5"/>
    </row>
    <row r="15" spans="1:12" ht="15">
      <c r="A15" s="3" t="e">
        <f>IF(#REF!="yes",1,)</f>
        <v>#REF!</v>
      </c>
      <c r="B15" s="3"/>
      <c r="C15" s="4" t="s">
        <v>13</v>
      </c>
      <c r="D15" s="4" t="s">
        <v>15</v>
      </c>
      <c r="E15" s="9"/>
      <c r="F15" s="2">
        <f>IF(E15="","",IF(E15="size","Yes","No"))</f>
      </c>
      <c r="G15" s="3">
        <f t="shared" si="1"/>
        <v>0</v>
      </c>
      <c r="H15" s="5"/>
      <c r="I15" s="13"/>
      <c r="J15" s="4"/>
      <c r="K15" s="4"/>
      <c r="L15" s="5"/>
    </row>
    <row r="16" spans="1:12" ht="15">
      <c r="A16" s="3"/>
      <c r="B16" s="3"/>
      <c r="C16" s="4" t="s">
        <v>16</v>
      </c>
      <c r="D16" s="4"/>
      <c r="E16" s="9"/>
      <c r="F16" s="2">
        <f>IF(E16="","",IF(E16="next","Yes","No"))</f>
      </c>
      <c r="G16" s="3">
        <f t="shared" si="1"/>
        <v>0</v>
      </c>
      <c r="H16" s="5"/>
      <c r="I16" s="13"/>
      <c r="J16" s="4"/>
      <c r="K16" s="4"/>
      <c r="L16" s="5"/>
    </row>
    <row r="17" spans="1:12" ht="15">
      <c r="A17" s="3" t="e">
        <f>IF(#REF!="yes",1,)</f>
        <v>#REF!</v>
      </c>
      <c r="B17" s="3"/>
      <c r="C17" s="4" t="s">
        <v>17</v>
      </c>
      <c r="D17" s="4"/>
      <c r="E17" s="9"/>
      <c r="F17" s="2">
        <f>IF(E17="","",IF(E17="file","Yes","No"))</f>
      </c>
      <c r="G17" s="3">
        <f t="shared" si="1"/>
        <v>0</v>
      </c>
      <c r="H17" s="5"/>
      <c r="I17" s="13"/>
      <c r="J17" s="4"/>
      <c r="K17" s="4"/>
      <c r="L17" s="5"/>
    </row>
    <row r="18" spans="1:12" ht="15">
      <c r="A18" s="3" t="e">
        <f>IF(#REF!="yes",1,)</f>
        <v>#REF!</v>
      </c>
      <c r="B18" s="3"/>
      <c r="C18" s="4" t="s">
        <v>18</v>
      </c>
      <c r="D18" s="4"/>
      <c r="E18" s="9"/>
      <c r="F18" s="2">
        <f>IF(E18="","",IF(E18="load","Yes","No"))</f>
      </c>
      <c r="G18" s="3">
        <f t="shared" si="1"/>
        <v>0</v>
      </c>
      <c r="H18" s="5"/>
      <c r="I18" s="13"/>
      <c r="J18" s="4"/>
      <c r="K18" s="4"/>
      <c r="L18" s="5"/>
    </row>
    <row r="19" spans="1:12" ht="15">
      <c r="A19" s="3" t="e">
        <f>IF(#REF!="yes",1,)</f>
        <v>#REF!</v>
      </c>
      <c r="B19" s="3"/>
      <c r="C19" s="4" t="s">
        <v>20</v>
      </c>
      <c r="D19" s="4"/>
      <c r="E19" s="9"/>
      <c r="F19" s="2">
        <f>IF(E19="","",IF(E19="back","Yes","No"))</f>
      </c>
      <c r="G19" s="3">
        <f t="shared" si="1"/>
        <v>0</v>
      </c>
      <c r="H19" s="5"/>
      <c r="I19" s="13"/>
      <c r="J19" s="4"/>
      <c r="K19" s="4"/>
      <c r="L19" s="5"/>
    </row>
    <row r="20" spans="1:12" ht="15">
      <c r="A20" s="3" t="e">
        <f>IF(#REF!="yes",1,)</f>
        <v>#REF!</v>
      </c>
      <c r="B20" s="3"/>
      <c r="C20" s="4" t="s">
        <v>21</v>
      </c>
      <c r="D20" s="4" t="s">
        <v>34</v>
      </c>
      <c r="E20" s="9"/>
      <c r="F20" s="2">
        <f>IF(E20="","",IF(E20="preview","Yes","No"))</f>
      </c>
      <c r="G20" s="3">
        <f t="shared" si="1"/>
        <v>0</v>
      </c>
      <c r="H20" s="5"/>
      <c r="I20" s="13"/>
      <c r="J20" s="4"/>
      <c r="K20" s="4"/>
      <c r="L20" s="5"/>
    </row>
    <row r="21" spans="1:12" ht="15">
      <c r="A21" s="3" t="e">
        <f>IF(#REF!="yes",1,)</f>
        <v>#REF!</v>
      </c>
      <c r="B21" s="3"/>
      <c r="C21" s="4" t="s">
        <v>22</v>
      </c>
      <c r="D21" s="4"/>
      <c r="E21" s="9"/>
      <c r="F21" s="2">
        <f>IF(E21="","",IF(E21="print","Yes","No"))</f>
      </c>
      <c r="G21" s="3">
        <f t="shared" si="1"/>
        <v>0</v>
      </c>
      <c r="H21" s="5"/>
      <c r="I21" s="13"/>
      <c r="J21" s="4"/>
      <c r="K21" s="4"/>
      <c r="L21" s="5"/>
    </row>
    <row r="22" spans="1:12" ht="15">
      <c r="A22" s="3" t="e">
        <f>IF(#REF!="yes",1,)</f>
        <v>#REF!</v>
      </c>
      <c r="B22" s="3"/>
      <c r="C22" s="4" t="s">
        <v>23</v>
      </c>
      <c r="D22" s="4"/>
      <c r="E22" s="9"/>
      <c r="F22" s="2">
        <f>IF(E22="","",IF(E22="cancel","Yes","No"))</f>
      </c>
      <c r="G22" s="3">
        <f t="shared" si="1"/>
        <v>0</v>
      </c>
      <c r="H22" s="5"/>
      <c r="I22" s="13"/>
      <c r="J22" s="4"/>
      <c r="K22" s="4"/>
      <c r="L22" s="5"/>
    </row>
    <row r="23" spans="1:12" ht="15">
      <c r="A23" s="3" t="e">
        <f>IF(#REF!="yes",1,)</f>
        <v>#REF!</v>
      </c>
      <c r="B23" s="3"/>
      <c r="C23" s="4" t="s">
        <v>24</v>
      </c>
      <c r="D23" s="4"/>
      <c r="E23" s="9"/>
      <c r="F23" s="2">
        <f>IF(E23="","",IF(E23="restore","Yes","No"))</f>
      </c>
      <c r="G23" s="3">
        <f t="shared" si="1"/>
        <v>0</v>
      </c>
      <c r="H23" s="5"/>
      <c r="I23" s="13"/>
      <c r="J23" s="4"/>
      <c r="K23" s="4"/>
      <c r="L23" s="5"/>
    </row>
    <row r="24" spans="1:12" ht="15.75">
      <c r="A24" s="3" t="e">
        <f>IF(#REF!="yes",1,)</f>
        <v>#REF!</v>
      </c>
      <c r="B24" s="3"/>
      <c r="C24" s="8" t="s">
        <v>25</v>
      </c>
      <c r="D24" s="4"/>
      <c r="E24" s="9"/>
      <c r="F24" s="2">
        <f>IF(E24="","",IF(E24="malware","Yes","No"))</f>
      </c>
      <c r="G24" s="3">
        <f t="shared" si="1"/>
        <v>0</v>
      </c>
      <c r="H24" s="5"/>
      <c r="I24" s="13"/>
      <c r="J24" s="4"/>
      <c r="K24" s="4"/>
      <c r="L24" s="5"/>
    </row>
    <row r="25" spans="1:12" ht="15.75">
      <c r="A25" s="3" t="e">
        <f>IF(#REF!="yes",1,)</f>
        <v>#REF!</v>
      </c>
      <c r="B25" s="3"/>
      <c r="C25" s="4" t="s">
        <v>26</v>
      </c>
      <c r="D25" s="4"/>
      <c r="E25" s="10"/>
      <c r="F25" s="2">
        <f>IF(E25="","",IF(E25="spyware","Yes","No"))</f>
      </c>
      <c r="G25" s="3">
        <f t="shared" si="1"/>
        <v>0</v>
      </c>
      <c r="H25" s="5"/>
      <c r="I25" s="13"/>
      <c r="J25" s="4"/>
      <c r="K25" s="4"/>
      <c r="L25" s="5"/>
    </row>
    <row r="26" spans="1:12" ht="15">
      <c r="A26" s="3" t="e">
        <f>IF(#REF!="yes",1,)</f>
        <v>#REF!</v>
      </c>
      <c r="B26" s="3"/>
      <c r="C26" s="4" t="s">
        <v>27</v>
      </c>
      <c r="D26" s="4" t="s">
        <v>28</v>
      </c>
      <c r="E26" s="9"/>
      <c r="F26" s="2">
        <f>IF(E26="","",IF(E26="to be tracking","Yes","No"))</f>
      </c>
      <c r="G26" s="3">
        <f t="shared" si="1"/>
        <v>0</v>
      </c>
      <c r="H26" s="5"/>
      <c r="I26" s="13"/>
      <c r="J26" s="4"/>
      <c r="K26" s="4"/>
      <c r="L26" s="5"/>
    </row>
    <row r="27" spans="1:12" ht="15.75">
      <c r="A27" s="3" t="e">
        <f>IF(#REF!="yes",1,)</f>
        <v>#REF!</v>
      </c>
      <c r="B27" s="3"/>
      <c r="C27" s="4" t="s">
        <v>29</v>
      </c>
      <c r="D27" s="4"/>
      <c r="E27" s="10"/>
      <c r="F27" s="2">
        <f>IF(E27="","",IF(E27="display","Yes","No"))</f>
      </c>
      <c r="G27" s="3">
        <f t="shared" si="1"/>
        <v>0</v>
      </c>
      <c r="H27" s="5"/>
      <c r="I27" s="13"/>
      <c r="J27" s="4"/>
      <c r="K27" s="4"/>
      <c r="L27" s="5"/>
    </row>
    <row r="28" spans="1:12" ht="15.75">
      <c r="A28" s="3" t="e">
        <f>IF(#REF!="yes",1,)</f>
        <v>#REF!</v>
      </c>
      <c r="B28" s="3"/>
      <c r="C28" s="4" t="s">
        <v>30</v>
      </c>
      <c r="D28" s="4"/>
      <c r="E28" s="10"/>
      <c r="F28" s="2">
        <f>IF(E28="","",IF(E28="screen","Yes","No"))</f>
      </c>
      <c r="G28" s="3">
        <f t="shared" si="1"/>
        <v>0</v>
      </c>
      <c r="H28" s="5"/>
      <c r="I28" s="13"/>
      <c r="J28" s="4"/>
      <c r="K28" s="4"/>
      <c r="L28" s="5"/>
    </row>
    <row r="29" spans="1:12" ht="15.75">
      <c r="A29" s="3" t="e">
        <f>IF(#REF!="yes",1,)</f>
        <v>#REF!</v>
      </c>
      <c r="B29" s="3"/>
      <c r="C29" s="4" t="s">
        <v>31</v>
      </c>
      <c r="D29" s="4"/>
      <c r="E29" s="10"/>
      <c r="F29" s="2">
        <f>IF(E29="","",IF(E29="convert","Yes","No"))</f>
      </c>
      <c r="G29" s="3">
        <f t="shared" si="1"/>
        <v>0</v>
      </c>
      <c r="H29" s="5"/>
      <c r="I29" s="13"/>
      <c r="J29" s="4"/>
      <c r="K29" s="4"/>
      <c r="L29" s="5"/>
    </row>
    <row r="30" spans="1:12" ht="16.5" thickBot="1">
      <c r="A30" s="3" t="e">
        <f>IF(#REF!="yes",1,)</f>
        <v>#REF!</v>
      </c>
      <c r="B30" s="3"/>
      <c r="C30" s="4" t="s">
        <v>32</v>
      </c>
      <c r="D30" s="4"/>
      <c r="E30" s="10"/>
      <c r="F30" s="2">
        <f>IF(E30="","",IF(E30="create","Yes","No"))</f>
      </c>
      <c r="G30" s="3">
        <f t="shared" si="1"/>
        <v>0</v>
      </c>
      <c r="H30" s="5"/>
      <c r="I30" s="14"/>
      <c r="J30" s="4"/>
      <c r="K30" s="4"/>
      <c r="L30" s="5"/>
    </row>
    <row r="31" spans="1:12" ht="15">
      <c r="A31" s="4"/>
      <c r="B31" s="4"/>
      <c r="C31" s="4"/>
      <c r="D31" s="4"/>
      <c r="E31" s="4"/>
      <c r="F31" s="4"/>
      <c r="G31" s="3">
        <f t="shared" si="1"/>
        <v>0</v>
      </c>
      <c r="H31" s="5"/>
      <c r="I31" s="5"/>
      <c r="J31" s="5"/>
      <c r="K31" s="5"/>
      <c r="L31" s="5"/>
    </row>
    <row r="32" spans="1:12" ht="15">
      <c r="A32" s="4"/>
      <c r="B32" s="5"/>
      <c r="C32" s="4"/>
      <c r="D32" s="4"/>
      <c r="E32" s="6" t="s">
        <v>0</v>
      </c>
      <c r="F32" s="4">
        <f>SUM(G5:G30)</f>
        <v>0</v>
      </c>
      <c r="G32" s="4" t="s">
        <v>19</v>
      </c>
      <c r="H32" s="5"/>
      <c r="I32" s="5"/>
      <c r="J32" s="6" t="s">
        <v>0</v>
      </c>
      <c r="K32" s="4">
        <f>SUM(K5:K30)</f>
        <v>0</v>
      </c>
      <c r="L32" s="4" t="s">
        <v>19</v>
      </c>
    </row>
    <row r="33" spans="1:7" ht="15">
      <c r="A33" s="4"/>
      <c r="B33" s="4"/>
      <c r="C33" s="4"/>
      <c r="D33" s="4"/>
      <c r="E33" s="4"/>
      <c r="F33" s="4"/>
      <c r="G33" s="5"/>
    </row>
    <row r="34" spans="3:7" ht="15">
      <c r="C34" s="5"/>
      <c r="D34" s="5"/>
      <c r="E34" s="5"/>
      <c r="F34" s="5"/>
      <c r="G34" s="5"/>
    </row>
  </sheetData>
  <sheetProtection password="A55A" sheet="1" formatCells="0" formatColumns="0" formatRows="0"/>
  <mergeCells count="2">
    <mergeCell ref="A1:G1"/>
    <mergeCell ref="C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cp</cp:lastModifiedBy>
  <cp:lastPrinted>2015-02-02T11:11:13Z</cp:lastPrinted>
  <dcterms:created xsi:type="dcterms:W3CDTF">2014-09-25T13:21:13Z</dcterms:created>
  <dcterms:modified xsi:type="dcterms:W3CDTF">2015-02-12T07:01:00Z</dcterms:modified>
  <cp:category/>
  <cp:version/>
  <cp:contentType/>
  <cp:contentStatus/>
</cp:coreProperties>
</file>